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2【漁港】\22【牟岐漁港海岸】\03_【工事】Ｒ１波土　牟岐漁港海岸（楠ノ浦地区）　牟・中村　防潮堤工事（２）【】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1" i="1" l="1"/>
  <c r="G73" i="1"/>
  <c r="G72" i="1"/>
  <c r="G71" i="1" s="1"/>
  <c r="G64" i="1"/>
  <c r="G59" i="1"/>
  <c r="G54" i="1"/>
  <c r="G53" i="1" s="1"/>
  <c r="G51" i="1"/>
  <c r="G50" i="1"/>
  <c r="G43" i="1"/>
  <c r="G40" i="1"/>
  <c r="G39" i="1" s="1"/>
  <c r="G38" i="1" s="1"/>
  <c r="G35" i="1"/>
  <c r="G34" i="1" s="1"/>
  <c r="G32" i="1"/>
  <c r="G28" i="1"/>
  <c r="G23" i="1"/>
  <c r="G22" i="1" s="1"/>
  <c r="G12" i="1"/>
  <c r="G11" i="1" s="1"/>
  <c r="G10" i="1" l="1"/>
  <c r="G63" i="1"/>
  <c r="G80" i="1"/>
  <c r="G85" i="1" l="1"/>
  <c r="G87" i="1" s="1"/>
  <c r="G83" i="1"/>
  <c r="G68" i="1"/>
  <c r="G70" i="1" s="1"/>
  <c r="G89" i="1" s="1"/>
  <c r="G90" i="1" s="1"/>
  <c r="G88" i="1"/>
  <c r="G66" i="1"/>
</calcChain>
</file>

<file path=xl/sharedStrings.xml><?xml version="1.0" encoding="utf-8"?>
<sst xmlns="http://schemas.openxmlformats.org/spreadsheetml/2006/main" count="175" uniqueCount="82">
  <si>
    <t>工事費内訳書</t>
  </si>
  <si>
    <t>住　　　　所</t>
  </si>
  <si>
    <t>商号又は名称</t>
  </si>
  <si>
    <t>代 表 者 名</t>
  </si>
  <si>
    <t>工 事 名</t>
  </si>
  <si>
    <t>Ｒ１波土　牟岐漁港海岸（楠ノ浦地区）他　牟・中村他　防潮堤工事（２）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</si>
  <si>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</si>
  <si>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</si>
  <si>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</si>
  <si>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</si>
  <si>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</si>
  <si>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</si>
  <si>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</si>
  <si>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</si>
  <si>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本体工[場所打式]</t>
  </si>
  <si>
    <t>場所打ｺﾝｸﾘｰﾄ工</t>
  </si>
  <si>
    <t>足場</t>
  </si>
  <si>
    <t>m2</t>
  </si>
  <si>
    <t>足場　</t>
  </si>
  <si>
    <t>基礎栗石</t>
  </si>
  <si>
    <t>型枠</t>
  </si>
  <si>
    <t>止水板　</t>
  </si>
  <si>
    <t>m</t>
  </si>
  <si>
    <t>ｽﾘｯﾌﾟﾊﾞｰ</t>
  </si>
  <si>
    <t>組</t>
  </si>
  <si>
    <t>伸縮目地</t>
  </si>
  <si>
    <t>ｺﾝｸﾘｰﾄ</t>
  </si>
  <si>
    <t>m3</t>
  </si>
  <si>
    <t>台ｺﾝｸﾘｰﾄ</t>
  </si>
  <si>
    <t>土工</t>
  </si>
  <si>
    <t>路体(築堤)盛土</t>
  </si>
  <si>
    <t>法面整形</t>
  </si>
  <si>
    <t>作業土工(床掘工)</t>
  </si>
  <si>
    <t>床掘り</t>
  </si>
  <si>
    <t>床掘り　</t>
  </si>
  <si>
    <t>基面整正</t>
  </si>
  <si>
    <t>作業土工(埋戻工)</t>
  </si>
  <si>
    <t>埋戻し</t>
  </si>
  <si>
    <t>舗装工</t>
  </si>
  <si>
    <t>ｱｽﾌｧﾙﾄ舗装工</t>
  </si>
  <si>
    <t>上層路盤　</t>
  </si>
  <si>
    <t>表層　</t>
  </si>
  <si>
    <t>堤防･護岸</t>
  </si>
  <si>
    <t>排水構造物工</t>
  </si>
  <si>
    <t>側溝工</t>
  </si>
  <si>
    <t>側溝蓋</t>
  </si>
  <si>
    <t>枚</t>
  </si>
  <si>
    <t>場所打水路工</t>
  </si>
  <si>
    <t>基礎材</t>
  </si>
  <si>
    <t>鉄筋</t>
  </si>
  <si>
    <t>t</t>
  </si>
  <si>
    <t>目地板</t>
  </si>
  <si>
    <t>付属物設置工</t>
  </si>
  <si>
    <t>境界工</t>
  </si>
  <si>
    <t>境界ｺﾝｸﾘｰﾄ</t>
  </si>
  <si>
    <t>構造物撤去工</t>
  </si>
  <si>
    <t>構造物取壊し工</t>
  </si>
  <si>
    <t>仮設道路・盛土撤去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</si>
  <si>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</si>
  <si>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</si>
  <si>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</si>
  <si>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</si>
  <si>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</si>
  <si>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</si>
  <si>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</si>
  <si>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</si>
  <si>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</si>
  <si>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</si>
  <si>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</si>
  <si>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</si>
  <si>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</si>
  <si>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</si>
  <si>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</si>
  <si>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防波堤･防砂堤･導流堤</t>
  </si>
  <si>
    <t>上部工</t>
  </si>
  <si>
    <t>上部ｺﾝｸﾘｰﾄ工</t>
  </si>
  <si>
    <t>差筋</t>
  </si>
  <si>
    <t>殻運搬処分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</si>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</sst>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7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66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64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51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154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6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12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210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29</v>
      </c>
      <c r="C22" s="24"/>
      <c r="D22" s="24"/>
      <c r="E22" s="8" t="s">
        <v>13</v>
      </c>
      <c r="F22" s="9">
        <v>1</v>
      </c>
      <c r="G22" s="11">
        <f>G23+G28+G32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G24+G25+G26+G27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27</v>
      </c>
      <c r="F24" s="9">
        <v>26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27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27</v>
      </c>
      <c r="F26" s="9">
        <v>72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17</v>
      </c>
      <c r="F27" s="9">
        <v>31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G29+G30+G31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27</v>
      </c>
      <c r="F29" s="9">
        <v>170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27</v>
      </c>
      <c r="F30" s="9">
        <v>8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17</v>
      </c>
      <c r="F31" s="9">
        <v>54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36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27</v>
      </c>
      <c r="F33" s="9">
        <v>58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38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39</v>
      </c>
      <c r="D35" s="24"/>
      <c r="E35" s="8" t="s">
        <v>13</v>
      </c>
      <c r="F35" s="9">
        <v>1</v>
      </c>
      <c r="G35" s="11">
        <f>G36+G37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17</v>
      </c>
      <c r="F36" s="9">
        <v>232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17</v>
      </c>
      <c r="F37" s="9">
        <v>232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42</v>
      </c>
      <c r="B38" s="24"/>
      <c r="C38" s="24"/>
      <c r="D38" s="24"/>
      <c r="E38" s="8" t="s">
        <v>13</v>
      </c>
      <c r="F38" s="9">
        <v>1</v>
      </c>
      <c r="G38" s="11">
        <f>G39+G50+G53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46</v>
      </c>
      <c r="F41" s="9">
        <v>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46</v>
      </c>
      <c r="F42" s="9">
        <v>54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47</v>
      </c>
      <c r="D43" s="24"/>
      <c r="E43" s="8" t="s">
        <v>13</v>
      </c>
      <c r="F43" s="9">
        <v>1</v>
      </c>
      <c r="G43" s="11">
        <f>G44+G45+G46+G47+G48+G49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48</v>
      </c>
      <c r="E44" s="8" t="s">
        <v>17</v>
      </c>
      <c r="F44" s="9">
        <v>33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26</v>
      </c>
      <c r="E45" s="8" t="s">
        <v>27</v>
      </c>
      <c r="F45" s="9">
        <v>20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50</v>
      </c>
      <c r="F46" s="10">
        <v>0.35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50</v>
      </c>
      <c r="F47" s="10">
        <v>0.52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17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20</v>
      </c>
      <c r="E49" s="8" t="s">
        <v>17</v>
      </c>
      <c r="F49" s="9">
        <v>105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52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53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54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55</v>
      </c>
      <c r="C53" s="24"/>
      <c r="D53" s="24"/>
      <c r="E53" s="8" t="s">
        <v>13</v>
      </c>
      <c r="F53" s="9">
        <v>1</v>
      </c>
      <c r="G53" s="11">
        <f>G54+G59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56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57</v>
      </c>
      <c r="E55" s="8" t="s">
        <v>27</v>
      </c>
      <c r="F55" s="9">
        <v>68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58</v>
      </c>
      <c r="E56" s="8" t="s">
        <v>22</v>
      </c>
      <c r="F56" s="9">
        <v>22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59</v>
      </c>
      <c r="E57" s="8" t="s">
        <v>17</v>
      </c>
      <c r="F57" s="9">
        <v>77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60</v>
      </c>
      <c r="E58" s="8" t="s">
        <v>27</v>
      </c>
      <c r="F58" s="9">
        <v>28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61</v>
      </c>
      <c r="D59" s="24"/>
      <c r="E59" s="8" t="s">
        <v>13</v>
      </c>
      <c r="F59" s="9">
        <v>1</v>
      </c>
      <c r="G59" s="11">
        <f>G60+G61+G62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62</v>
      </c>
      <c r="E60" s="8" t="s">
        <v>27</v>
      </c>
      <c r="F60" s="9">
        <v>4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63</v>
      </c>
      <c r="E61" s="8" t="s">
        <v>27</v>
      </c>
      <c r="F61" s="9">
        <v>4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50</v>
      </c>
      <c r="F62" s="10">
        <v>0.03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65</v>
      </c>
      <c r="B63" s="24"/>
      <c r="C63" s="24"/>
      <c r="D63" s="24"/>
      <c r="E63" s="8" t="s">
        <v>13</v>
      </c>
      <c r="F63" s="9">
        <v>1</v>
      </c>
      <c r="G63" s="11">
        <f>G11+G22+G34+G39+G50+G53</f>
        <v>0</v>
      </c>
      <c r="I63" s="13">
        <v>54</v>
      </c>
      <c r="J63" s="14"/>
    </row>
    <row r="64" spans="1:10" ht="42" customHeight="1" x14ac:dyDescent="0.15">
      <c r="A64" s="23" t="s">
        <v>66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200</v>
      </c>
    </row>
    <row r="65" spans="1:10" ht="42" customHeight="1" x14ac:dyDescent="0.15">
      <c r="A65" s="6"/>
      <c r="B65" s="24" t="s">
        <v>67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68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6"/>
      <c r="B67" s="24" t="s">
        <v>69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210</v>
      </c>
    </row>
    <row r="68" spans="1:10" ht="42" customHeight="1" x14ac:dyDescent="0.15">
      <c r="A68" s="23" t="s">
        <v>70</v>
      </c>
      <c r="B68" s="24"/>
      <c r="C68" s="24"/>
      <c r="D68" s="24"/>
      <c r="E68" s="8" t="s">
        <v>13</v>
      </c>
      <c r="F68" s="9">
        <v>1</v>
      </c>
      <c r="G68" s="11">
        <f>G63+G64+G67</f>
        <v>0</v>
      </c>
      <c r="I68" s="13">
        <v>59</v>
      </c>
      <c r="J68" s="14"/>
    </row>
    <row r="69" spans="1:10" ht="42" customHeight="1" x14ac:dyDescent="0.15">
      <c r="A69" s="6"/>
      <c r="B69" s="24" t="s">
        <v>71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72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/>
    </row>
    <row r="71" spans="1:10" ht="42" customHeight="1" x14ac:dyDescent="0.15">
      <c r="A71" s="23" t="s">
        <v>73</v>
      </c>
      <c r="B71" s="24"/>
      <c r="C71" s="24"/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1</v>
      </c>
    </row>
    <row r="72" spans="1:10" ht="42" customHeight="1" x14ac:dyDescent="0.15">
      <c r="A72" s="6"/>
      <c r="B72" s="24" t="s">
        <v>74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75</v>
      </c>
      <c r="D73" s="24"/>
      <c r="E73" s="8" t="s">
        <v>13</v>
      </c>
      <c r="F73" s="9">
        <v>1</v>
      </c>
      <c r="G73" s="11">
        <f>G74+G75+G76+G77+G78+G79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18</v>
      </c>
      <c r="E74" s="8" t="s">
        <v>22</v>
      </c>
      <c r="F74" s="9">
        <v>42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76</v>
      </c>
      <c r="E75" s="8" t="s">
        <v>13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20</v>
      </c>
      <c r="E76" s="8" t="s">
        <v>17</v>
      </c>
      <c r="F76" s="9">
        <v>91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25</v>
      </c>
      <c r="E77" s="8" t="s">
        <v>17</v>
      </c>
      <c r="F77" s="9">
        <v>5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26</v>
      </c>
      <c r="E78" s="8" t="s">
        <v>27</v>
      </c>
      <c r="F78" s="9">
        <v>53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77</v>
      </c>
      <c r="E79" s="8" t="s">
        <v>27</v>
      </c>
      <c r="F79" s="9">
        <v>1</v>
      </c>
      <c r="G79" s="12"/>
      <c r="I79" s="13">
        <v>70</v>
      </c>
      <c r="J79" s="14">
        <v>4</v>
      </c>
    </row>
    <row r="80" spans="1:10" ht="42" customHeight="1" x14ac:dyDescent="0.15">
      <c r="A80" s="23" t="s">
        <v>65</v>
      </c>
      <c r="B80" s="24"/>
      <c r="C80" s="24"/>
      <c r="D80" s="24"/>
      <c r="E80" s="8" t="s">
        <v>13</v>
      </c>
      <c r="F80" s="9">
        <v>1</v>
      </c>
      <c r="G80" s="11">
        <f>G72</f>
        <v>0</v>
      </c>
      <c r="I80" s="13">
        <v>71</v>
      </c>
      <c r="J80" s="14"/>
    </row>
    <row r="81" spans="1:10" ht="42" customHeight="1" x14ac:dyDescent="0.15">
      <c r="A81" s="23" t="s">
        <v>66</v>
      </c>
      <c r="B81" s="24"/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200</v>
      </c>
    </row>
    <row r="82" spans="1:10" ht="42" customHeight="1" x14ac:dyDescent="0.15">
      <c r="A82" s="6"/>
      <c r="B82" s="24" t="s">
        <v>67</v>
      </c>
      <c r="C82" s="24"/>
      <c r="D82" s="24"/>
      <c r="E82" s="8" t="s">
        <v>13</v>
      </c>
      <c r="F82" s="9">
        <v>1</v>
      </c>
      <c r="G82" s="12"/>
      <c r="I82" s="13">
        <v>73</v>
      </c>
      <c r="J82" s="14"/>
    </row>
    <row r="83" spans="1:10" ht="42" customHeight="1" x14ac:dyDescent="0.15">
      <c r="A83" s="23" t="s">
        <v>68</v>
      </c>
      <c r="B83" s="24"/>
      <c r="C83" s="24"/>
      <c r="D83" s="24"/>
      <c r="E83" s="8" t="s">
        <v>13</v>
      </c>
      <c r="F83" s="9">
        <v>1</v>
      </c>
      <c r="G83" s="11">
        <f>G80+G81</f>
        <v>0</v>
      </c>
      <c r="I83" s="13">
        <v>74</v>
      </c>
      <c r="J83" s="14"/>
    </row>
    <row r="84" spans="1:10" ht="42" customHeight="1" x14ac:dyDescent="0.15">
      <c r="A84" s="6"/>
      <c r="B84" s="24" t="s">
        <v>69</v>
      </c>
      <c r="C84" s="24"/>
      <c r="D84" s="24"/>
      <c r="E84" s="8" t="s">
        <v>13</v>
      </c>
      <c r="F84" s="9">
        <v>1</v>
      </c>
      <c r="G84" s="12"/>
      <c r="I84" s="13">
        <v>75</v>
      </c>
      <c r="J84" s="14">
        <v>210</v>
      </c>
    </row>
    <row r="85" spans="1:10" ht="42" customHeight="1" x14ac:dyDescent="0.15">
      <c r="A85" s="23" t="s">
        <v>70</v>
      </c>
      <c r="B85" s="24"/>
      <c r="C85" s="24"/>
      <c r="D85" s="24"/>
      <c r="E85" s="8" t="s">
        <v>13</v>
      </c>
      <c r="F85" s="9">
        <v>1</v>
      </c>
      <c r="G85" s="11">
        <f>G80+G81+G84</f>
        <v>0</v>
      </c>
      <c r="I85" s="13">
        <v>76</v>
      </c>
      <c r="J85" s="14"/>
    </row>
    <row r="86" spans="1:10" ht="42" customHeight="1" x14ac:dyDescent="0.15">
      <c r="A86" s="6"/>
      <c r="B86" s="24" t="s">
        <v>71</v>
      </c>
      <c r="C86" s="24"/>
      <c r="D86" s="24"/>
      <c r="E86" s="8" t="s">
        <v>13</v>
      </c>
      <c r="F86" s="9">
        <v>1</v>
      </c>
      <c r="G86" s="12"/>
      <c r="I86" s="13">
        <v>77</v>
      </c>
      <c r="J86" s="14">
        <v>220</v>
      </c>
    </row>
    <row r="87" spans="1:10" ht="42" customHeight="1" x14ac:dyDescent="0.15">
      <c r="A87" s="23" t="s">
        <v>72</v>
      </c>
      <c r="B87" s="24"/>
      <c r="C87" s="24"/>
      <c r="D87" s="24"/>
      <c r="E87" s="8" t="s">
        <v>13</v>
      </c>
      <c r="F87" s="9">
        <v>1</v>
      </c>
      <c r="G87" s="11">
        <f>G85+G86</f>
        <v>0</v>
      </c>
      <c r="I87" s="13">
        <v>78</v>
      </c>
      <c r="J87" s="14"/>
    </row>
    <row r="88" spans="1:10" ht="42" customHeight="1" x14ac:dyDescent="0.15">
      <c r="A88" s="23" t="s">
        <v>78</v>
      </c>
      <c r="B88" s="24"/>
      <c r="C88" s="24"/>
      <c r="D88" s="24"/>
      <c r="E88" s="8" t="s">
        <v>13</v>
      </c>
      <c r="F88" s="9">
        <v>1</v>
      </c>
      <c r="G88" s="11">
        <f>G63+G80</f>
        <v>0</v>
      </c>
      <c r="I88" s="13">
        <v>79</v>
      </c>
      <c r="J88" s="14">
        <v>20</v>
      </c>
    </row>
    <row r="89" spans="1:10" ht="42" customHeight="1" x14ac:dyDescent="0.15">
      <c r="A89" s="23" t="s">
        <v>79</v>
      </c>
      <c r="B89" s="24"/>
      <c r="C89" s="24"/>
      <c r="D89" s="24"/>
      <c r="E89" s="8" t="s">
        <v>13</v>
      </c>
      <c r="F89" s="9">
        <v>1</v>
      </c>
      <c r="G89" s="11">
        <f>G70+G87</f>
        <v>0</v>
      </c>
      <c r="I89" s="13">
        <v>80</v>
      </c>
      <c r="J89" s="14">
        <v>30</v>
      </c>
    </row>
    <row r="90" spans="1:10" ht="42" customHeight="1" x14ac:dyDescent="0.15">
      <c r="A90" s="25" t="s">
        <v>80</v>
      </c>
      <c r="B90" s="26"/>
      <c r="C90" s="26"/>
      <c r="D90" s="26"/>
      <c r="E90" s="15" t="s">
        <v>81</v>
      </c>
      <c r="F90" s="16" t="s">
        <v>81</v>
      </c>
      <c r="G90" s="17">
        <f>G89</f>
        <v>0</v>
      </c>
      <c r="I90" s="18">
        <v>81</v>
      </c>
      <c r="J90" s="18">
        <v>90</v>
      </c>
    </row>
  </sheetData>
  <sheetProtection sheet="1"/>
  <mergeCells count="87">
    <mergeCell ref="A89:D89"/>
    <mergeCell ref="A90:D90"/>
    <mergeCell ref="B84:D84"/>
    <mergeCell ref="A85:D85"/>
    <mergeCell ref="B86:D86"/>
    <mergeCell ref="A87:D87"/>
    <mergeCell ref="A88:D88"/>
    <mergeCell ref="D79"/>
    <mergeCell ref="A80:D80"/>
    <mergeCell ref="A81:D81"/>
    <mergeCell ref="B82:D82"/>
    <mergeCell ref="A83:D83"/>
    <mergeCell ref="D74"/>
    <mergeCell ref="D75"/>
    <mergeCell ref="D76"/>
    <mergeCell ref="D77"/>
    <mergeCell ref="D78"/>
    <mergeCell ref="B69:D69"/>
    <mergeCell ref="A70:D70"/>
    <mergeCell ref="A71:D71"/>
    <mergeCell ref="B72:D72"/>
    <mergeCell ref="C73:D73"/>
    <mergeCell ref="A64:D64"/>
    <mergeCell ref="B65:D65"/>
    <mergeCell ref="A66:D66"/>
    <mergeCell ref="B67:D67"/>
    <mergeCell ref="A68:D68"/>
    <mergeCell ref="C59:D59"/>
    <mergeCell ref="D60"/>
    <mergeCell ref="D61"/>
    <mergeCell ref="D62"/>
    <mergeCell ref="A63:D63"/>
    <mergeCell ref="C54:D54"/>
    <mergeCell ref="D55"/>
    <mergeCell ref="D56"/>
    <mergeCell ref="D57"/>
    <mergeCell ref="D58"/>
    <mergeCell ref="D49"/>
    <mergeCell ref="B50:D50"/>
    <mergeCell ref="C51:D51"/>
    <mergeCell ref="D52"/>
    <mergeCell ref="B53:D53"/>
    <mergeCell ref="D44"/>
    <mergeCell ref="D45"/>
    <mergeCell ref="D46"/>
    <mergeCell ref="D47"/>
    <mergeCell ref="D48"/>
    <mergeCell ref="B39:D39"/>
    <mergeCell ref="C40:D40"/>
    <mergeCell ref="D41"/>
    <mergeCell ref="D42"/>
    <mergeCell ref="C43:D43"/>
    <mergeCell ref="B34:D34"/>
    <mergeCell ref="C35:D35"/>
    <mergeCell ref="D36"/>
    <mergeCell ref="D37"/>
    <mergeCell ref="A38:D38"/>
    <mergeCell ref="D29"/>
    <mergeCell ref="D30"/>
    <mergeCell ref="D31"/>
    <mergeCell ref="C32:D32"/>
    <mergeCell ref="D33"/>
    <mergeCell ref="D24"/>
    <mergeCell ref="D25"/>
    <mergeCell ref="D26"/>
    <mergeCell ref="D27"/>
    <mergeCell ref="C28:D28"/>
    <mergeCell ref="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2019-12-23T07:29:50Z</dcterms:created>
  <dcterms:modified xsi:type="dcterms:W3CDTF">2019-12-23T07:30:02Z</dcterms:modified>
</cp:coreProperties>
</file>